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1. Rozpočet s výkazom výmer - n" sheetId="1" r:id="rId1"/>
  </sheets>
  <definedNames/>
  <calcPr fullCalcOnLoad="1"/>
</workbook>
</file>

<file path=xl/sharedStrings.xml><?xml version="1.0" encoding="utf-8"?>
<sst xmlns="http://schemas.openxmlformats.org/spreadsheetml/2006/main" count="91" uniqueCount="69">
  <si>
    <t>Rozpočet s výkazom výmer</t>
  </si>
  <si>
    <t>Stavba : Zemianske Sady - Tlaková kanalizácia PRESSKAN + ČOV</t>
  </si>
  <si>
    <t xml:space="preserve">Objednávateľ : </t>
  </si>
  <si>
    <t>Obec Zemianske Sady</t>
  </si>
  <si>
    <t>Objekt: SO-02.2 ČOV II. etapa Biologický reaktor – Prevádzkové súbory</t>
  </si>
  <si>
    <t xml:space="preserve">Zhotoviteľ : </t>
  </si>
  <si>
    <t xml:space="preserve">Časť : </t>
  </si>
  <si>
    <t xml:space="preserve">JKSO : </t>
  </si>
  <si>
    <t>P.Č.</t>
  </si>
  <si>
    <t>KCN</t>
  </si>
  <si>
    <t>Kód položky</t>
  </si>
  <si>
    <t>Popis položky</t>
  </si>
  <si>
    <t>MJ</t>
  </si>
  <si>
    <t>Množstvo celkom</t>
  </si>
  <si>
    <t>Cena jednotková</t>
  </si>
  <si>
    <t>Dodávka</t>
  </si>
  <si>
    <t>Montáž</t>
  </si>
  <si>
    <t>Cena celkom</t>
  </si>
  <si>
    <t>Hmotnosť jednotková</t>
  </si>
  <si>
    <t>Hmotnosť celkom</t>
  </si>
  <si>
    <t xml:space="preserve"> </t>
  </si>
  <si>
    <t>Figúra</t>
  </si>
  <si>
    <t>Výkaz výmer</t>
  </si>
  <si>
    <t xml:space="preserve">  </t>
  </si>
  <si>
    <t>Prevádzkové súbory</t>
  </si>
  <si>
    <t>PS - 01  ČOV Biologické čistenie</t>
  </si>
  <si>
    <t>1.2</t>
  </si>
  <si>
    <t>Dúchadlo LP15/P – kompletný agregát s motorom a protihlukovým krytom</t>
  </si>
  <si>
    <t>ks</t>
  </si>
  <si>
    <t>1.3</t>
  </si>
  <si>
    <t>Kalové ponorné čerpadlo CESSPIT</t>
  </si>
  <si>
    <t>PS - 02  ČOV Elektro inštalácia</t>
  </si>
  <si>
    <t>1.6</t>
  </si>
  <si>
    <t xml:space="preserve">Elektrororzvádzač  - doplnenie výbavy  </t>
  </si>
  <si>
    <t>sada</t>
  </si>
  <si>
    <t>1.7</t>
  </si>
  <si>
    <t>Elektromotorické rozvody – doplnenie</t>
  </si>
  <si>
    <t>PS - 03  ČOV Meranie a regulácia</t>
  </si>
  <si>
    <t>1.8</t>
  </si>
  <si>
    <t>Ultrazvuková sonda, vrátane vyhodnocovacej jednotky</t>
  </si>
  <si>
    <t>1.9</t>
  </si>
  <si>
    <t>Kyslíková sonda OXI330/SET</t>
  </si>
  <si>
    <t>1.10</t>
  </si>
  <si>
    <t>Vyhodnocovacia jednotka</t>
  </si>
  <si>
    <t>1.11</t>
  </si>
  <si>
    <t>Riadiaci mikroprocesor SIEMENS LOGO</t>
  </si>
  <si>
    <t>1.12</t>
  </si>
  <si>
    <t>Frekvenčný menič VQ FREM400</t>
  </si>
  <si>
    <t>1.13</t>
  </si>
  <si>
    <t>Galvanické oddelenie vstupov IM8/24</t>
  </si>
  <si>
    <t>1.14</t>
  </si>
  <si>
    <t>Galvanické oddelenie vstupov OM8/24</t>
  </si>
  <si>
    <t>1.15</t>
  </si>
  <si>
    <t>Softvare – riadenie úprava</t>
  </si>
  <si>
    <t>1.16</t>
  </si>
  <si>
    <t>Odborná prehliadka, revízia</t>
  </si>
  <si>
    <t>hod</t>
  </si>
  <si>
    <t>1.17</t>
  </si>
  <si>
    <t>Dodavateľská, výrobnomontážna dokumentácia</t>
  </si>
  <si>
    <t>1.18</t>
  </si>
  <si>
    <t>Dodatok k prevádzkovému poriadku</t>
  </si>
  <si>
    <t>1.19</t>
  </si>
  <si>
    <t>Uvedenie linky biologického čistenia do prevádzky</t>
  </si>
  <si>
    <t>1.20</t>
  </si>
  <si>
    <t>Funkčné skúšky, komplexné skúšky, úvodné zaškolenie obsluhy</t>
  </si>
  <si>
    <t>Prevádzkové súbory celkom</t>
  </si>
  <si>
    <t xml:space="preserve">PRESSKAN Tlaková kanalizácia s.r.o. </t>
  </si>
  <si>
    <t>Dátum:</t>
  </si>
  <si>
    <t>Vypracoval: Kosiba</t>
  </si>
</sst>
</file>

<file path=xl/styles.xml><?xml version="1.0" encoding="utf-8"?>
<styleSheet xmlns="http://schemas.openxmlformats.org/spreadsheetml/2006/main">
  <numFmts count="2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dd/mm/yyyy"/>
    <numFmt numFmtId="173" formatCode="#"/>
    <numFmt numFmtId="174" formatCode="#,##0.000"/>
    <numFmt numFmtId="175" formatCode="#,##0.00000"/>
  </numFmts>
  <fonts count="58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10"/>
      <color indexed="20"/>
      <name val="Arial CE"/>
      <family val="0"/>
    </font>
    <font>
      <sz val="9"/>
      <name val="Arial CE"/>
      <family val="0"/>
    </font>
    <font>
      <b/>
      <sz val="9"/>
      <name val="Arial"/>
      <family val="0"/>
    </font>
    <font>
      <sz val="7"/>
      <color indexed="8"/>
      <name val="Arial CE"/>
      <family val="0"/>
    </font>
    <font>
      <b/>
      <sz val="7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47" fillId="29" borderId="0" applyNumberFormat="0" applyBorder="0" applyAlignment="0" applyProtection="0"/>
    <xf numFmtId="0" fontId="4" fillId="28" borderId="5" applyNumberFormat="0" applyAlignment="0" applyProtection="0"/>
    <xf numFmtId="9" fontId="0" fillId="0" borderId="0" applyFill="0" applyBorder="0" applyAlignment="0" applyProtection="0"/>
    <xf numFmtId="0" fontId="0" fillId="30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  <xf numFmtId="0" fontId="53" fillId="32" borderId="9" applyNumberFormat="0" applyAlignment="0" applyProtection="0"/>
    <xf numFmtId="0" fontId="54" fillId="32" borderId="10" applyNumberFormat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</cellStyleXfs>
  <cellXfs count="56">
    <xf numFmtId="0" fontId="0" fillId="0" borderId="0" xfId="0" applyAlignment="1">
      <alignment/>
    </xf>
    <xf numFmtId="0" fontId="12" fillId="28" borderId="0" xfId="0" applyNumberFormat="1" applyFont="1" applyFill="1" applyAlignment="1" applyProtection="1">
      <alignment vertical="center"/>
      <protection/>
    </xf>
    <xf numFmtId="0" fontId="13" fillId="28" borderId="0" xfId="0" applyNumberFormat="1" applyFont="1" applyFill="1" applyAlignment="1" applyProtection="1">
      <alignment vertical="center"/>
      <protection/>
    </xf>
    <xf numFmtId="0" fontId="14" fillId="28" borderId="0" xfId="0" applyNumberFormat="1" applyFont="1" applyFill="1" applyAlignment="1" applyProtection="1">
      <alignment vertical="center"/>
      <protection/>
    </xf>
    <xf numFmtId="0" fontId="15" fillId="28" borderId="0" xfId="0" applyNumberFormat="1" applyFont="1" applyFill="1" applyAlignment="1" applyProtection="1">
      <alignment vertical="center"/>
      <protection/>
    </xf>
    <xf numFmtId="0" fontId="16" fillId="28" borderId="0" xfId="0" applyNumberFormat="1" applyFont="1" applyFill="1" applyAlignment="1" applyProtection="1">
      <alignment vertical="center"/>
      <protection/>
    </xf>
    <xf numFmtId="172" fontId="13" fillId="28" borderId="0" xfId="0" applyNumberFormat="1" applyFont="1" applyFill="1" applyAlignment="1" applyProtection="1">
      <alignment vertical="center"/>
      <protection/>
    </xf>
    <xf numFmtId="0" fontId="13" fillId="40" borderId="11" xfId="0" applyNumberFormat="1" applyFont="1" applyFill="1" applyBorder="1" applyAlignment="1" applyProtection="1">
      <alignment horizontal="center" vertical="center" wrapText="1"/>
      <protection/>
    </xf>
    <xf numFmtId="0" fontId="13" fillId="40" borderId="12" xfId="0" applyNumberFormat="1" applyFont="1" applyFill="1" applyBorder="1" applyAlignment="1" applyProtection="1">
      <alignment horizontal="center" vertical="center" wrapText="1"/>
      <protection/>
    </xf>
    <xf numFmtId="0" fontId="13" fillId="40" borderId="13" xfId="0" applyNumberFormat="1" applyFont="1" applyFill="1" applyBorder="1" applyAlignment="1" applyProtection="1">
      <alignment horizontal="center" vertical="center" wrapText="1"/>
      <protection/>
    </xf>
    <xf numFmtId="0" fontId="13" fillId="40" borderId="14" xfId="0" applyNumberFormat="1" applyFont="1" applyFill="1" applyBorder="1" applyAlignment="1" applyProtection="1">
      <alignment horizontal="center" vertical="center" wrapText="1"/>
      <protection/>
    </xf>
    <xf numFmtId="0" fontId="13" fillId="40" borderId="15" xfId="0" applyNumberFormat="1" applyFont="1" applyFill="1" applyBorder="1" applyAlignment="1" applyProtection="1">
      <alignment horizontal="center" vertical="center" wrapText="1"/>
      <protection/>
    </xf>
    <xf numFmtId="0" fontId="13" fillId="40" borderId="16" xfId="0" applyNumberFormat="1" applyFont="1" applyFill="1" applyBorder="1" applyAlignment="1" applyProtection="1">
      <alignment horizontal="center" vertical="center" wrapText="1"/>
      <protection/>
    </xf>
    <xf numFmtId="173" fontId="17" fillId="41" borderId="0" xfId="0" applyNumberFormat="1" applyFont="1" applyFill="1" applyBorder="1" applyAlignment="1" applyProtection="1">
      <alignment horizontal="right"/>
      <protection/>
    </xf>
    <xf numFmtId="173" fontId="17" fillId="41" borderId="0" xfId="0" applyNumberFormat="1" applyFont="1" applyFill="1" applyBorder="1" applyAlignment="1" applyProtection="1">
      <alignment horizontal="center"/>
      <protection/>
    </xf>
    <xf numFmtId="173" fontId="17" fillId="41" borderId="0" xfId="0" applyNumberFormat="1" applyFont="1" applyFill="1" applyBorder="1" applyAlignment="1" applyProtection="1">
      <alignment horizontal="left"/>
      <protection/>
    </xf>
    <xf numFmtId="173" fontId="17" fillId="41" borderId="0" xfId="0" applyNumberFormat="1" applyFont="1" applyFill="1" applyBorder="1" applyAlignment="1" applyProtection="1">
      <alignment horizontal="left" wrapText="1"/>
      <protection/>
    </xf>
    <xf numFmtId="174" fontId="17" fillId="41" borderId="0" xfId="0" applyNumberFormat="1" applyFont="1" applyFill="1" applyBorder="1" applyAlignment="1" applyProtection="1">
      <alignment horizontal="right"/>
      <protection/>
    </xf>
    <xf numFmtId="4" fontId="17" fillId="41" borderId="0" xfId="0" applyNumberFormat="1" applyFont="1" applyFill="1" applyBorder="1" applyAlignment="1" applyProtection="1">
      <alignment horizontal="right"/>
      <protection/>
    </xf>
    <xf numFmtId="175" fontId="17" fillId="41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73" fontId="18" fillId="41" borderId="0" xfId="0" applyNumberFormat="1" applyFont="1" applyFill="1" applyBorder="1" applyAlignment="1" applyProtection="1">
      <alignment horizontal="right" vertical="center"/>
      <protection/>
    </xf>
    <xf numFmtId="173" fontId="15" fillId="41" borderId="0" xfId="0" applyNumberFormat="1" applyFont="1" applyFill="1" applyBorder="1" applyAlignment="1" applyProtection="1">
      <alignment horizontal="center" vertical="center"/>
      <protection/>
    </xf>
    <xf numFmtId="173" fontId="15" fillId="41" borderId="0" xfId="0" applyNumberFormat="1" applyFont="1" applyFill="1" applyBorder="1" applyAlignment="1" applyProtection="1">
      <alignment horizontal="left" vertical="center"/>
      <protection/>
    </xf>
    <xf numFmtId="173" fontId="15" fillId="41" borderId="0" xfId="0" applyNumberFormat="1" applyFont="1" applyFill="1" applyBorder="1" applyAlignment="1" applyProtection="1">
      <alignment horizontal="left" vertical="center" wrapText="1"/>
      <protection/>
    </xf>
    <xf numFmtId="174" fontId="15" fillId="41" borderId="0" xfId="0" applyNumberFormat="1" applyFont="1" applyFill="1" applyBorder="1" applyAlignment="1" applyProtection="1">
      <alignment horizontal="right" vertical="center"/>
      <protection/>
    </xf>
    <xf numFmtId="4" fontId="15" fillId="41" borderId="0" xfId="0" applyNumberFormat="1" applyFont="1" applyFill="1" applyBorder="1" applyAlignment="1" applyProtection="1">
      <alignment horizontal="right" vertical="center"/>
      <protection/>
    </xf>
    <xf numFmtId="175" fontId="15" fillId="41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/>
    </xf>
    <xf numFmtId="173" fontId="13" fillId="41" borderId="17" xfId="0" applyNumberFormat="1" applyFont="1" applyFill="1" applyBorder="1" applyAlignment="1" applyProtection="1">
      <alignment horizontal="right" vertical="center"/>
      <protection/>
    </xf>
    <xf numFmtId="173" fontId="13" fillId="41" borderId="17" xfId="0" applyNumberFormat="1" applyFont="1" applyFill="1" applyBorder="1" applyAlignment="1" applyProtection="1">
      <alignment horizontal="center" vertical="center"/>
      <protection/>
    </xf>
    <xf numFmtId="173" fontId="13" fillId="41" borderId="17" xfId="0" applyNumberFormat="1" applyFont="1" applyFill="1" applyBorder="1" applyAlignment="1" applyProtection="1">
      <alignment horizontal="left" vertical="center"/>
      <protection/>
    </xf>
    <xf numFmtId="174" fontId="13" fillId="41" borderId="17" xfId="0" applyNumberFormat="1" applyFont="1" applyFill="1" applyBorder="1" applyAlignment="1" applyProtection="1">
      <alignment horizontal="right" vertical="center"/>
      <protection/>
    </xf>
    <xf numFmtId="4" fontId="13" fillId="41" borderId="17" xfId="0" applyNumberFormat="1" applyFont="1" applyFill="1" applyBorder="1" applyAlignment="1" applyProtection="1">
      <alignment horizontal="right" vertical="center"/>
      <protection/>
    </xf>
    <xf numFmtId="4" fontId="13" fillId="41" borderId="18" xfId="0" applyNumberFormat="1" applyFont="1" applyFill="1" applyBorder="1" applyAlignment="1" applyProtection="1">
      <alignment horizontal="right" vertical="center"/>
      <protection/>
    </xf>
    <xf numFmtId="175" fontId="13" fillId="41" borderId="17" xfId="0" applyNumberFormat="1" applyFont="1" applyFill="1" applyBorder="1" applyAlignment="1" applyProtection="1">
      <alignment horizontal="right" vertical="center"/>
      <protection/>
    </xf>
    <xf numFmtId="173" fontId="13" fillId="41" borderId="0" xfId="0" applyNumberFormat="1" applyFont="1" applyFill="1" applyBorder="1" applyAlignment="1" applyProtection="1">
      <alignment horizontal="right" vertical="center"/>
      <protection/>
    </xf>
    <xf numFmtId="173" fontId="13" fillId="41" borderId="0" xfId="0" applyNumberFormat="1" applyFont="1" applyFill="1" applyBorder="1" applyAlignment="1" applyProtection="1">
      <alignment horizontal="center" vertical="center"/>
      <protection/>
    </xf>
    <xf numFmtId="173" fontId="13" fillId="41" borderId="0" xfId="0" applyNumberFormat="1" applyFont="1" applyFill="1" applyBorder="1" applyAlignment="1" applyProtection="1">
      <alignment horizontal="left" vertical="center"/>
      <protection/>
    </xf>
    <xf numFmtId="174" fontId="13" fillId="41" borderId="0" xfId="0" applyNumberFormat="1" applyFont="1" applyFill="1" applyBorder="1" applyAlignment="1" applyProtection="1">
      <alignment horizontal="right" vertical="center"/>
      <protection/>
    </xf>
    <xf numFmtId="4" fontId="13" fillId="41" borderId="0" xfId="0" applyNumberFormat="1" applyFont="1" applyFill="1" applyBorder="1" applyAlignment="1" applyProtection="1">
      <alignment horizontal="right" vertical="center"/>
      <protection/>
    </xf>
    <xf numFmtId="175" fontId="13" fillId="41" borderId="0" xfId="0" applyNumberFormat="1" applyFont="1" applyFill="1" applyBorder="1" applyAlignment="1" applyProtection="1">
      <alignment horizontal="right" vertical="center"/>
      <protection/>
    </xf>
    <xf numFmtId="173" fontId="15" fillId="41" borderId="0" xfId="0" applyNumberFormat="1" applyFont="1" applyFill="1" applyBorder="1" applyAlignment="1" applyProtection="1">
      <alignment horizontal="right" vertical="center"/>
      <protection/>
    </xf>
    <xf numFmtId="173" fontId="20" fillId="41" borderId="17" xfId="0" applyNumberFormat="1" applyFont="1" applyFill="1" applyBorder="1" applyAlignment="1" applyProtection="1">
      <alignment horizontal="right" vertical="center"/>
      <protection/>
    </xf>
    <xf numFmtId="173" fontId="13" fillId="41" borderId="17" xfId="0" applyNumberFormat="1" applyFont="1" applyFill="1" applyBorder="1" applyAlignment="1" applyProtection="1">
      <alignment horizontal="left" vertical="center" wrapText="1"/>
      <protection/>
    </xf>
    <xf numFmtId="173" fontId="21" fillId="41" borderId="0" xfId="0" applyNumberFormat="1" applyFont="1" applyFill="1" applyBorder="1" applyAlignment="1" applyProtection="1">
      <alignment horizontal="right" vertical="center"/>
      <protection/>
    </xf>
    <xf numFmtId="173" fontId="13" fillId="41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173" fontId="22" fillId="41" borderId="0" xfId="0" applyNumberFormat="1" applyFont="1" applyFill="1" applyBorder="1" applyAlignment="1" applyProtection="1">
      <alignment horizontal="right" vertical="center"/>
      <protection/>
    </xf>
    <xf numFmtId="173" fontId="22" fillId="41" borderId="0" xfId="0" applyNumberFormat="1" applyFont="1" applyFill="1" applyBorder="1" applyAlignment="1" applyProtection="1">
      <alignment horizontal="center" vertical="center"/>
      <protection/>
    </xf>
    <xf numFmtId="173" fontId="22" fillId="41" borderId="0" xfId="0" applyNumberFormat="1" applyFont="1" applyFill="1" applyBorder="1" applyAlignment="1" applyProtection="1">
      <alignment horizontal="left" vertical="center"/>
      <protection/>
    </xf>
    <xf numFmtId="173" fontId="22" fillId="41" borderId="0" xfId="0" applyNumberFormat="1" applyFont="1" applyFill="1" applyBorder="1" applyAlignment="1" applyProtection="1">
      <alignment horizontal="left" vertical="center" wrapText="1"/>
      <protection/>
    </xf>
    <xf numFmtId="174" fontId="22" fillId="41" borderId="0" xfId="0" applyNumberFormat="1" applyFont="1" applyFill="1" applyBorder="1" applyAlignment="1" applyProtection="1">
      <alignment horizontal="right" vertical="center"/>
      <protection/>
    </xf>
    <xf numFmtId="4" fontId="22" fillId="41" borderId="0" xfId="0" applyNumberFormat="1" applyFont="1" applyFill="1" applyBorder="1" applyAlignment="1" applyProtection="1">
      <alignment horizontal="right" vertical="center"/>
      <protection/>
    </xf>
    <xf numFmtId="175" fontId="22" fillId="41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>
      <alignment/>
    </xf>
  </cellXfs>
  <cellStyles count="6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ccent" xfId="33"/>
    <cellStyle name="Accent 1" xfId="34"/>
    <cellStyle name="Accent 2" xfId="35"/>
    <cellStyle name="Accent 3" xfId="36"/>
    <cellStyle name="Bad" xfId="37"/>
    <cellStyle name="Comma" xfId="38"/>
    <cellStyle name="Comma [0]" xfId="39"/>
    <cellStyle name="Dobrá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Kontrolná bun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eutral" xfId="54"/>
    <cellStyle name="Neutrálna" xfId="55"/>
    <cellStyle name="Note" xfId="56"/>
    <cellStyle name="Percent" xfId="57"/>
    <cellStyle name="Poznámka" xfId="58"/>
    <cellStyle name="Prepojená bunka" xfId="59"/>
    <cellStyle name="Spolu" xfId="60"/>
    <cellStyle name="Status" xfId="61"/>
    <cellStyle name="Text" xfId="62"/>
    <cellStyle name="Text upozornenia" xfId="63"/>
    <cellStyle name="Titul" xfId="64"/>
    <cellStyle name="Vstup" xfId="65"/>
    <cellStyle name="Výpočet" xfId="66"/>
    <cellStyle name="Výstup" xfId="67"/>
    <cellStyle name="Vysvetľujúci text" xfId="68"/>
    <cellStyle name="Warning" xfId="69"/>
    <cellStyle name="Zlá" xfId="70"/>
    <cellStyle name="Zvýraznenie1" xfId="71"/>
    <cellStyle name="Zvýraznenie2" xfId="72"/>
    <cellStyle name="Zvýraznenie3" xfId="73"/>
    <cellStyle name="Zvýraznenie4" xfId="74"/>
    <cellStyle name="Zvýraznenie5" xfId="75"/>
    <cellStyle name="Zvýraznenie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4.28125" style="0" customWidth="1"/>
    <col min="2" max="2" width="4.8515625" style="0" customWidth="1"/>
    <col min="3" max="3" width="9.57421875" style="0" customWidth="1"/>
    <col min="4" max="4" width="55.00390625" style="0" customWidth="1"/>
    <col min="5" max="5" width="5.7109375" style="0" customWidth="1"/>
    <col min="6" max="12" width="11.7109375" style="0" customWidth="1"/>
  </cols>
  <sheetData>
    <row r="1" spans="1:12" ht="26.25" customHeight="1">
      <c r="A1" s="1" t="s">
        <v>0</v>
      </c>
      <c r="B1" s="2"/>
      <c r="C1" s="2"/>
      <c r="D1" s="2"/>
      <c r="E1" s="3"/>
      <c r="F1" s="3"/>
      <c r="G1" s="2"/>
      <c r="H1" s="2"/>
      <c r="I1" s="3"/>
      <c r="J1" s="2"/>
      <c r="K1" s="2"/>
      <c r="L1" s="2"/>
    </row>
    <row r="2" spans="1:12" ht="12.75" customHeight="1">
      <c r="A2" s="4" t="s">
        <v>1</v>
      </c>
      <c r="B2" s="2"/>
      <c r="C2" s="2"/>
      <c r="D2" s="2"/>
      <c r="E2" s="5" t="s">
        <v>2</v>
      </c>
      <c r="F2" s="2"/>
      <c r="G2" s="2" t="s">
        <v>3</v>
      </c>
      <c r="H2" s="2"/>
      <c r="I2" s="2"/>
      <c r="J2" s="2"/>
      <c r="K2" s="2"/>
      <c r="L2" s="2"/>
    </row>
    <row r="3" spans="1:12" ht="12.75" customHeight="1">
      <c r="A3" s="4" t="s">
        <v>4</v>
      </c>
      <c r="B3" s="2"/>
      <c r="C3" s="2"/>
      <c r="D3" s="2"/>
      <c r="E3" s="5" t="s">
        <v>5</v>
      </c>
      <c r="F3" s="2"/>
      <c r="G3" s="2" t="s">
        <v>66</v>
      </c>
      <c r="H3" s="2"/>
      <c r="I3" s="2"/>
      <c r="J3" s="2"/>
      <c r="K3" s="2"/>
      <c r="L3" s="2"/>
    </row>
    <row r="4" spans="1:12" ht="12.75" customHeight="1">
      <c r="A4" s="4" t="s">
        <v>6</v>
      </c>
      <c r="B4" s="2"/>
      <c r="C4" s="2"/>
      <c r="D4" s="2"/>
      <c r="E4" s="5"/>
      <c r="F4" s="2"/>
      <c r="G4" s="2"/>
      <c r="H4" s="2"/>
      <c r="I4" s="2"/>
      <c r="J4" s="2"/>
      <c r="K4" s="2"/>
      <c r="L4" s="2"/>
    </row>
    <row r="5" spans="1:12" ht="12.75" customHeight="1">
      <c r="A5" s="5" t="s">
        <v>7</v>
      </c>
      <c r="B5" s="2"/>
      <c r="C5" s="2"/>
      <c r="D5" s="2"/>
      <c r="E5" s="5" t="s">
        <v>67</v>
      </c>
      <c r="F5" s="6">
        <v>43649</v>
      </c>
      <c r="G5" s="2" t="s">
        <v>68</v>
      </c>
      <c r="H5" s="2"/>
      <c r="I5" s="2"/>
      <c r="J5" s="2"/>
      <c r="K5" s="2"/>
      <c r="L5" s="2"/>
    </row>
    <row r="6" spans="1:12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 customHeight="1">
      <c r="A7" s="7" t="s">
        <v>8</v>
      </c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9" t="s">
        <v>17</v>
      </c>
      <c r="K7" s="8" t="s">
        <v>18</v>
      </c>
      <c r="L7" s="9" t="s">
        <v>19</v>
      </c>
    </row>
    <row r="8" spans="1:12" ht="18.75" customHeight="1">
      <c r="A8" s="10" t="s">
        <v>20</v>
      </c>
      <c r="B8" s="11" t="s">
        <v>20</v>
      </c>
      <c r="C8" s="11" t="s">
        <v>21</v>
      </c>
      <c r="D8" s="11" t="s">
        <v>22</v>
      </c>
      <c r="E8" s="11" t="s">
        <v>20</v>
      </c>
      <c r="F8" s="11" t="s">
        <v>20</v>
      </c>
      <c r="G8" s="11" t="s">
        <v>20</v>
      </c>
      <c r="H8" s="11" t="s">
        <v>20</v>
      </c>
      <c r="I8" s="11" t="s">
        <v>23</v>
      </c>
      <c r="J8" s="12" t="s">
        <v>20</v>
      </c>
      <c r="K8" s="11" t="s">
        <v>20</v>
      </c>
      <c r="L8" s="12" t="s">
        <v>20</v>
      </c>
    </row>
    <row r="9" spans="1:12" ht="6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6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6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s="20" customFormat="1" ht="22.5" customHeight="1">
      <c r="A13" s="13"/>
      <c r="B13" s="14"/>
      <c r="C13" s="15"/>
      <c r="D13" s="16" t="s">
        <v>24</v>
      </c>
      <c r="E13" s="15"/>
      <c r="F13" s="17"/>
      <c r="G13" s="18"/>
      <c r="H13" s="18"/>
      <c r="I13" s="18"/>
      <c r="J13" s="18"/>
      <c r="K13" s="19"/>
      <c r="L13" s="17"/>
    </row>
    <row r="14" spans="1:12" s="20" customFormat="1" ht="22.5" customHeight="1">
      <c r="A14" s="13"/>
      <c r="B14" s="14"/>
      <c r="C14" s="15"/>
      <c r="D14" s="16"/>
      <c r="E14" s="15"/>
      <c r="F14" s="17"/>
      <c r="G14" s="18"/>
      <c r="H14" s="18"/>
      <c r="I14" s="18"/>
      <c r="J14" s="18"/>
      <c r="K14" s="19"/>
      <c r="L14" s="17"/>
    </row>
    <row r="15" spans="1:12" s="28" customFormat="1" ht="12.75" customHeight="1">
      <c r="A15" s="21"/>
      <c r="B15" s="22"/>
      <c r="C15" s="23"/>
      <c r="D15" s="24" t="s">
        <v>25</v>
      </c>
      <c r="E15" s="23"/>
      <c r="F15" s="25"/>
      <c r="G15" s="26"/>
      <c r="H15" s="26">
        <v>19600</v>
      </c>
      <c r="I15" s="26">
        <v>2544</v>
      </c>
      <c r="J15" s="26">
        <v>22094</v>
      </c>
      <c r="K15" s="27"/>
      <c r="L15" s="25"/>
    </row>
    <row r="16" spans="1:12" ht="12.75" customHeight="1">
      <c r="A16" s="29" t="s">
        <v>26</v>
      </c>
      <c r="B16" s="30"/>
      <c r="C16" s="31"/>
      <c r="D16" s="31" t="s">
        <v>27</v>
      </c>
      <c r="E16" s="31" t="s">
        <v>28</v>
      </c>
      <c r="F16" s="32">
        <v>2</v>
      </c>
      <c r="G16" s="33">
        <f>J16/2</f>
        <v>10292</v>
      </c>
      <c r="H16" s="33">
        <f>J16-I16</f>
        <v>18820</v>
      </c>
      <c r="I16" s="34">
        <v>1764</v>
      </c>
      <c r="J16" s="34">
        <v>20584</v>
      </c>
      <c r="K16" s="35"/>
      <c r="L16" s="32"/>
    </row>
    <row r="17" spans="1:12" ht="12.75" customHeight="1">
      <c r="A17" s="29" t="s">
        <v>29</v>
      </c>
      <c r="B17" s="30"/>
      <c r="C17" s="31"/>
      <c r="D17" s="31" t="s">
        <v>30</v>
      </c>
      <c r="E17" s="31" t="s">
        <v>28</v>
      </c>
      <c r="F17" s="32">
        <v>2</v>
      </c>
      <c r="G17" s="33">
        <f>J17/2</f>
        <v>780</v>
      </c>
      <c r="H17" s="33">
        <v>780</v>
      </c>
      <c r="I17" s="34">
        <v>780</v>
      </c>
      <c r="J17" s="34">
        <v>1560</v>
      </c>
      <c r="K17" s="35"/>
      <c r="L17" s="32"/>
    </row>
    <row r="18" spans="1:12" ht="12.75" customHeight="1">
      <c r="A18" s="36"/>
      <c r="B18" s="37"/>
      <c r="C18" s="38"/>
      <c r="D18" s="38"/>
      <c r="E18" s="38"/>
      <c r="F18" s="39"/>
      <c r="G18" s="40"/>
      <c r="H18" s="40"/>
      <c r="I18" s="40"/>
      <c r="J18" s="40"/>
      <c r="K18" s="41"/>
      <c r="L18" s="39"/>
    </row>
    <row r="19" spans="1:12" s="28" customFormat="1" ht="12.75" customHeight="1">
      <c r="A19" s="42"/>
      <c r="B19" s="22"/>
      <c r="C19" s="23"/>
      <c r="D19" s="24" t="s">
        <v>31</v>
      </c>
      <c r="E19" s="23"/>
      <c r="F19" s="25"/>
      <c r="G19" s="26"/>
      <c r="H19" s="26">
        <v>11790</v>
      </c>
      <c r="I19" s="26">
        <v>876</v>
      </c>
      <c r="J19" s="26">
        <v>12666</v>
      </c>
      <c r="K19" s="27"/>
      <c r="L19" s="25"/>
    </row>
    <row r="20" spans="1:12" ht="12.75" customHeight="1">
      <c r="A20" s="43" t="s">
        <v>32</v>
      </c>
      <c r="B20" s="30"/>
      <c r="C20" s="31"/>
      <c r="D20" s="44" t="s">
        <v>33</v>
      </c>
      <c r="E20" s="31" t="s">
        <v>34</v>
      </c>
      <c r="F20" s="32">
        <v>1</v>
      </c>
      <c r="G20" s="33">
        <v>10776</v>
      </c>
      <c r="H20" s="33">
        <f>J20-I20</f>
        <v>10530</v>
      </c>
      <c r="I20" s="33">
        <v>246</v>
      </c>
      <c r="J20" s="33">
        <v>10776</v>
      </c>
      <c r="K20" s="35"/>
      <c r="L20" s="32"/>
    </row>
    <row r="21" spans="1:12" ht="12.75" customHeight="1">
      <c r="A21" s="43" t="s">
        <v>35</v>
      </c>
      <c r="B21" s="30"/>
      <c r="C21" s="31"/>
      <c r="D21" s="44" t="s">
        <v>36</v>
      </c>
      <c r="E21" s="31" t="s">
        <v>34</v>
      </c>
      <c r="F21" s="32">
        <v>1</v>
      </c>
      <c r="G21" s="33">
        <v>1890</v>
      </c>
      <c r="H21" s="33">
        <v>1260</v>
      </c>
      <c r="I21" s="33">
        <v>630</v>
      </c>
      <c r="J21" s="33">
        <v>1890</v>
      </c>
      <c r="K21" s="35"/>
      <c r="L21" s="32"/>
    </row>
    <row r="22" spans="1:12" ht="12.75" customHeight="1">
      <c r="A22" s="45"/>
      <c r="B22" s="37"/>
      <c r="C22" s="38"/>
      <c r="D22" s="46"/>
      <c r="E22" s="38"/>
      <c r="F22" s="39"/>
      <c r="G22" s="40"/>
      <c r="H22" s="40"/>
      <c r="I22" s="40"/>
      <c r="J22" s="40"/>
      <c r="K22" s="41"/>
      <c r="L22" s="39"/>
    </row>
    <row r="23" spans="1:12" s="28" customFormat="1" ht="12.75" customHeight="1">
      <c r="A23" s="42"/>
      <c r="B23" s="22"/>
      <c r="C23" s="23"/>
      <c r="D23" s="24" t="s">
        <v>37</v>
      </c>
      <c r="E23" s="23"/>
      <c r="F23" s="25"/>
      <c r="G23" s="26"/>
      <c r="H23" s="26">
        <v>21830</v>
      </c>
      <c r="I23" s="26">
        <v>14754</v>
      </c>
      <c r="J23" s="26">
        <v>36584</v>
      </c>
      <c r="K23" s="27"/>
      <c r="L23" s="25"/>
    </row>
    <row r="24" spans="1:12" s="47" customFormat="1" ht="12.75" customHeight="1">
      <c r="A24" s="29" t="s">
        <v>38</v>
      </c>
      <c r="B24" s="30"/>
      <c r="C24" s="31"/>
      <c r="D24" s="44" t="s">
        <v>39</v>
      </c>
      <c r="E24" s="31" t="s">
        <v>28</v>
      </c>
      <c r="F24" s="32">
        <v>1</v>
      </c>
      <c r="G24" s="33">
        <v>6374</v>
      </c>
      <c r="H24" s="33">
        <f>J24-I24</f>
        <v>6145</v>
      </c>
      <c r="I24" s="33">
        <v>229</v>
      </c>
      <c r="J24" s="33">
        <v>6374</v>
      </c>
      <c r="K24" s="35"/>
      <c r="L24" s="32"/>
    </row>
    <row r="25" spans="1:12" s="47" customFormat="1" ht="12.75" customHeight="1">
      <c r="A25" s="29" t="s">
        <v>40</v>
      </c>
      <c r="B25" s="30"/>
      <c r="C25" s="31"/>
      <c r="D25" s="44" t="s">
        <v>41</v>
      </c>
      <c r="E25" s="31" t="s">
        <v>28</v>
      </c>
      <c r="F25" s="32">
        <v>2</v>
      </c>
      <c r="G25" s="33">
        <f>J25/2</f>
        <v>5008</v>
      </c>
      <c r="H25" s="33">
        <f aca="true" t="shared" si="0" ref="H25:H36">J25-I25</f>
        <v>9180</v>
      </c>
      <c r="I25" s="33">
        <v>836</v>
      </c>
      <c r="J25" s="33">
        <v>10016</v>
      </c>
      <c r="K25" s="35"/>
      <c r="L25" s="32"/>
    </row>
    <row r="26" spans="1:12" s="47" customFormat="1" ht="12.75" customHeight="1">
      <c r="A26" s="29" t="s">
        <v>42</v>
      </c>
      <c r="B26" s="30"/>
      <c r="C26" s="31"/>
      <c r="D26" s="44" t="s">
        <v>43</v>
      </c>
      <c r="E26" s="31" t="s">
        <v>28</v>
      </c>
      <c r="F26" s="32">
        <v>1</v>
      </c>
      <c r="G26" s="33">
        <v>1750</v>
      </c>
      <c r="H26" s="33">
        <f t="shared" si="0"/>
        <v>875</v>
      </c>
      <c r="I26" s="33">
        <v>875</v>
      </c>
      <c r="J26" s="33">
        <v>1750</v>
      </c>
      <c r="K26" s="35"/>
      <c r="L26" s="32"/>
    </row>
    <row r="27" spans="1:12" s="47" customFormat="1" ht="12.75" customHeight="1">
      <c r="A27" s="29" t="s">
        <v>44</v>
      </c>
      <c r="B27" s="30"/>
      <c r="C27" s="31"/>
      <c r="D27" s="44" t="s">
        <v>45</v>
      </c>
      <c r="E27" s="31" t="s">
        <v>28</v>
      </c>
      <c r="F27" s="32">
        <v>2</v>
      </c>
      <c r="G27" s="33">
        <v>1300</v>
      </c>
      <c r="H27" s="33">
        <f t="shared" si="0"/>
        <v>1300</v>
      </c>
      <c r="I27" s="33">
        <v>1300</v>
      </c>
      <c r="J27" s="33">
        <v>2600</v>
      </c>
      <c r="K27" s="35"/>
      <c r="L27" s="32"/>
    </row>
    <row r="28" spans="1:12" s="47" customFormat="1" ht="12.75" customHeight="1">
      <c r="A28" s="29" t="s">
        <v>46</v>
      </c>
      <c r="B28" s="30"/>
      <c r="C28" s="31"/>
      <c r="D28" s="44" t="s">
        <v>47</v>
      </c>
      <c r="E28" s="31" t="s">
        <v>28</v>
      </c>
      <c r="F28" s="32">
        <v>2</v>
      </c>
      <c r="G28" s="33">
        <f>J28/2</f>
        <v>3990</v>
      </c>
      <c r="H28" s="33">
        <f t="shared" si="0"/>
        <v>3990</v>
      </c>
      <c r="I28" s="33">
        <v>3990</v>
      </c>
      <c r="J28" s="33">
        <v>7980</v>
      </c>
      <c r="K28" s="35"/>
      <c r="L28" s="32"/>
    </row>
    <row r="29" spans="1:12" s="47" customFormat="1" ht="12.75" customHeight="1">
      <c r="A29" s="29" t="s">
        <v>48</v>
      </c>
      <c r="B29" s="30"/>
      <c r="C29" s="31"/>
      <c r="D29" s="44" t="s">
        <v>49</v>
      </c>
      <c r="E29" s="31" t="s">
        <v>34</v>
      </c>
      <c r="F29" s="32">
        <v>1</v>
      </c>
      <c r="G29" s="33">
        <v>204</v>
      </c>
      <c r="H29" s="33">
        <f t="shared" si="0"/>
        <v>170</v>
      </c>
      <c r="I29" s="33">
        <v>34</v>
      </c>
      <c r="J29" s="33">
        <v>204</v>
      </c>
      <c r="K29" s="35"/>
      <c r="L29" s="32"/>
    </row>
    <row r="30" spans="1:12" s="47" customFormat="1" ht="12.75" customHeight="1">
      <c r="A30" s="29" t="s">
        <v>50</v>
      </c>
      <c r="B30" s="30"/>
      <c r="C30" s="31"/>
      <c r="D30" s="44" t="s">
        <v>51</v>
      </c>
      <c r="E30" s="31" t="s">
        <v>34</v>
      </c>
      <c r="F30" s="32">
        <v>1</v>
      </c>
      <c r="G30" s="33">
        <v>204</v>
      </c>
      <c r="H30" s="33">
        <f t="shared" si="0"/>
        <v>170</v>
      </c>
      <c r="I30" s="33">
        <v>34</v>
      </c>
      <c r="J30" s="33">
        <v>204</v>
      </c>
      <c r="K30" s="35"/>
      <c r="L30" s="32"/>
    </row>
    <row r="31" spans="1:12" s="47" customFormat="1" ht="12.75" customHeight="1">
      <c r="A31" s="29" t="s">
        <v>52</v>
      </c>
      <c r="B31" s="30"/>
      <c r="C31" s="31"/>
      <c r="D31" s="44" t="s">
        <v>53</v>
      </c>
      <c r="E31" s="31" t="s">
        <v>28</v>
      </c>
      <c r="F31" s="32">
        <v>1</v>
      </c>
      <c r="G31" s="33">
        <v>4400</v>
      </c>
      <c r="H31" s="33">
        <f t="shared" si="0"/>
        <v>0</v>
      </c>
      <c r="I31" s="33">
        <v>4400</v>
      </c>
      <c r="J31" s="33">
        <v>4400</v>
      </c>
      <c r="K31" s="35"/>
      <c r="L31" s="32"/>
    </row>
    <row r="32" spans="1:12" s="47" customFormat="1" ht="12.75" customHeight="1">
      <c r="A32" s="29" t="s">
        <v>54</v>
      </c>
      <c r="B32" s="30"/>
      <c r="C32" s="31"/>
      <c r="D32" s="44" t="s">
        <v>55</v>
      </c>
      <c r="E32" s="31" t="s">
        <v>56</v>
      </c>
      <c r="F32" s="32">
        <v>36</v>
      </c>
      <c r="G32" s="33">
        <f>J32/36</f>
        <v>15</v>
      </c>
      <c r="H32" s="33">
        <f t="shared" si="0"/>
        <v>0</v>
      </c>
      <c r="I32" s="33">
        <v>540</v>
      </c>
      <c r="J32" s="33">
        <v>540</v>
      </c>
      <c r="K32" s="35"/>
      <c r="L32" s="32"/>
    </row>
    <row r="33" spans="1:12" s="47" customFormat="1" ht="12.75" customHeight="1">
      <c r="A33" s="29" t="s">
        <v>57</v>
      </c>
      <c r="B33" s="30"/>
      <c r="C33" s="31"/>
      <c r="D33" s="44" t="s">
        <v>58</v>
      </c>
      <c r="E33" s="31" t="s">
        <v>56</v>
      </c>
      <c r="F33" s="32">
        <v>60</v>
      </c>
      <c r="G33" s="33">
        <v>15</v>
      </c>
      <c r="H33" s="33">
        <f t="shared" si="0"/>
        <v>0</v>
      </c>
      <c r="I33" s="33">
        <v>900</v>
      </c>
      <c r="J33" s="33">
        <v>900</v>
      </c>
      <c r="K33" s="35"/>
      <c r="L33" s="32"/>
    </row>
    <row r="34" spans="1:12" s="47" customFormat="1" ht="12.75" customHeight="1">
      <c r="A34" s="29" t="s">
        <v>59</v>
      </c>
      <c r="B34" s="30"/>
      <c r="C34" s="31"/>
      <c r="D34" s="44" t="s">
        <v>60</v>
      </c>
      <c r="E34" s="31" t="s">
        <v>28</v>
      </c>
      <c r="F34" s="32">
        <v>1</v>
      </c>
      <c r="G34" s="33">
        <v>160</v>
      </c>
      <c r="H34" s="33">
        <f t="shared" si="0"/>
        <v>0</v>
      </c>
      <c r="I34" s="33">
        <v>160</v>
      </c>
      <c r="J34" s="33">
        <v>160</v>
      </c>
      <c r="K34" s="35"/>
      <c r="L34" s="32"/>
    </row>
    <row r="35" spans="1:12" s="47" customFormat="1" ht="12.75" customHeight="1">
      <c r="A35" s="29" t="s">
        <v>61</v>
      </c>
      <c r="B35" s="30"/>
      <c r="C35" s="31"/>
      <c r="D35" s="44" t="s">
        <v>62</v>
      </c>
      <c r="E35" s="31" t="s">
        <v>56</v>
      </c>
      <c r="F35" s="32">
        <v>16</v>
      </c>
      <c r="G35" s="33">
        <f>208/16</f>
        <v>13</v>
      </c>
      <c r="H35" s="33">
        <f t="shared" si="0"/>
        <v>0</v>
      </c>
      <c r="I35" s="33">
        <v>208</v>
      </c>
      <c r="J35" s="33">
        <v>208</v>
      </c>
      <c r="K35" s="35"/>
      <c r="L35" s="32"/>
    </row>
    <row r="36" spans="1:12" s="47" customFormat="1" ht="12.75" customHeight="1">
      <c r="A36" s="29" t="s">
        <v>63</v>
      </c>
      <c r="B36" s="30"/>
      <c r="C36" s="31"/>
      <c r="D36" s="44" t="s">
        <v>64</v>
      </c>
      <c r="E36" s="31" t="s">
        <v>56</v>
      </c>
      <c r="F36" s="32">
        <v>96</v>
      </c>
      <c r="G36" s="33">
        <v>13</v>
      </c>
      <c r="H36" s="33">
        <f t="shared" si="0"/>
        <v>0</v>
      </c>
      <c r="I36" s="33">
        <v>1248</v>
      </c>
      <c r="J36" s="33">
        <v>1248</v>
      </c>
      <c r="K36" s="35"/>
      <c r="L36" s="32"/>
    </row>
    <row r="37" spans="1:12" ht="12.75" customHeight="1">
      <c r="A37" s="36"/>
      <c r="B37" s="37"/>
      <c r="C37" s="38"/>
      <c r="D37" s="46"/>
      <c r="E37" s="38"/>
      <c r="F37" s="39"/>
      <c r="G37" s="40"/>
      <c r="H37" s="40"/>
      <c r="I37" s="40"/>
      <c r="J37" s="40"/>
      <c r="K37" s="41"/>
      <c r="L37" s="39"/>
    </row>
    <row r="38" spans="1:12" ht="12.75" customHeight="1">
      <c r="A38" s="36"/>
      <c r="B38" s="37"/>
      <c r="C38" s="38"/>
      <c r="D38" s="46"/>
      <c r="E38" s="38"/>
      <c r="F38" s="39"/>
      <c r="G38" s="40"/>
      <c r="H38" s="40"/>
      <c r="I38" s="40"/>
      <c r="J38" s="40"/>
      <c r="K38" s="41"/>
      <c r="L38" s="39"/>
    </row>
    <row r="39" spans="1:12" ht="12.75" customHeight="1">
      <c r="A39" s="36"/>
      <c r="B39" s="37"/>
      <c r="C39" s="38"/>
      <c r="D39" s="46"/>
      <c r="E39" s="38"/>
      <c r="F39" s="39"/>
      <c r="G39" s="40"/>
      <c r="H39" s="40"/>
      <c r="I39" s="40"/>
      <c r="J39" s="40"/>
      <c r="K39" s="41"/>
      <c r="L39" s="39"/>
    </row>
    <row r="40" spans="1:12" s="55" customFormat="1" ht="12.75" customHeight="1">
      <c r="A40" s="48"/>
      <c r="B40" s="49"/>
      <c r="C40" s="50"/>
      <c r="D40" s="51" t="s">
        <v>65</v>
      </c>
      <c r="E40" s="50"/>
      <c r="F40" s="52"/>
      <c r="G40" s="53"/>
      <c r="H40" s="53">
        <f>H23+H19+H15</f>
        <v>53220</v>
      </c>
      <c r="I40" s="53">
        <f>I23+I19+I15</f>
        <v>18174</v>
      </c>
      <c r="J40" s="53">
        <f>J23+J19+J15</f>
        <v>71344</v>
      </c>
      <c r="K40" s="54"/>
      <c r="L40" s="52"/>
    </row>
  </sheetData>
  <sheetProtection selectLockedCells="1" selectUnlockedCells="1"/>
  <printOptions/>
  <pageMargins left="0.7875" right="0.7875" top="0.7875" bottom="0.7875" header="0.5118055555555555" footer="0.5"/>
  <pageSetup horizontalDpi="600" verticalDpi="600" orientation="landscape" scale="75" r:id="rId1"/>
  <headerFooter alignWithMargins="0">
    <oddFooter>&amp;L&amp;6Spracované systémom CENKROS, tel. 041/7071 031&amp;C&amp;"Arial CE,Bežné"&amp;7 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koso</dc:creator>
  <cp:keywords/>
  <dc:description/>
  <cp:lastModifiedBy>JÁNSKY Radoslav</cp:lastModifiedBy>
  <cp:lastPrinted>2019-07-04T07:49:36Z</cp:lastPrinted>
  <dcterms:created xsi:type="dcterms:W3CDTF">2019-05-28T13:43:52Z</dcterms:created>
  <dcterms:modified xsi:type="dcterms:W3CDTF">2019-07-04T07:49:46Z</dcterms:modified>
  <cp:category/>
  <cp:version/>
  <cp:contentType/>
  <cp:contentStatus/>
</cp:coreProperties>
</file>